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80" windowHeight="8070" activeTab="0"/>
  </bookViews>
  <sheets>
    <sheet name="Wachplan" sheetId="1" r:id="rId1"/>
    <sheet name="Check in" sheetId="2" r:id="rId2"/>
    <sheet name="Tag 1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<sst xmlns="http://schemas.openxmlformats.org/spreadsheetml/2006/main" count="75" uniqueCount="69">
  <si>
    <t>Logbuch</t>
  </si>
  <si>
    <t>Uhrzeit</t>
  </si>
  <si>
    <t>Wind</t>
  </si>
  <si>
    <t>See</t>
  </si>
  <si>
    <t>Wetter</t>
  </si>
  <si>
    <t>Kurs</t>
  </si>
  <si>
    <t>Knoten</t>
  </si>
  <si>
    <t>Datum:</t>
  </si>
  <si>
    <t>Motor</t>
  </si>
  <si>
    <t>Segel</t>
  </si>
  <si>
    <t>Besonderes</t>
  </si>
  <si>
    <t>Standort</t>
  </si>
  <si>
    <t>Gebiet:</t>
  </si>
  <si>
    <t>Fahrttag 1</t>
  </si>
  <si>
    <t>Ort Abf.</t>
  </si>
  <si>
    <t>Ort Ank.</t>
  </si>
  <si>
    <t>Baro</t>
  </si>
  <si>
    <t>Treibst.verb. gesamt:</t>
  </si>
  <si>
    <t>Seemeilen des Tages:</t>
  </si>
  <si>
    <t>Seemeilen Vortag:</t>
  </si>
  <si>
    <t>Seemeilen gesamt:</t>
  </si>
  <si>
    <t>Motorzeit des Tages:</t>
  </si>
  <si>
    <t>Motorzeit Vortag:</t>
  </si>
  <si>
    <t>Motorzeit gesamt:</t>
  </si>
  <si>
    <t>Treibstoffverbrauch:</t>
  </si>
  <si>
    <t>Loggestand:</t>
  </si>
  <si>
    <t>Motorstundenzähler:</t>
  </si>
  <si>
    <t>Logge:</t>
  </si>
  <si>
    <t>Logge Vortag:</t>
  </si>
  <si>
    <t>Treibstoff Vortag:</t>
  </si>
  <si>
    <t>bis</t>
  </si>
  <si>
    <t>Ölkontrolle:</t>
  </si>
  <si>
    <t>Kühlwasser:</t>
  </si>
  <si>
    <t>Keilriemen:</t>
  </si>
  <si>
    <t>Wasser:</t>
  </si>
  <si>
    <t>Diesel:</t>
  </si>
  <si>
    <t>Reise vom</t>
  </si>
  <si>
    <t>Wetter:</t>
  </si>
  <si>
    <t>Check-In</t>
  </si>
  <si>
    <t>Check-Out</t>
  </si>
  <si>
    <t>Differenz</t>
  </si>
  <si>
    <t xml:space="preserve"> </t>
  </si>
  <si>
    <t>© Elisabeth Gantert</t>
  </si>
  <si>
    <t>Mängel</t>
  </si>
  <si>
    <t>Eintrag stündlich</t>
  </si>
  <si>
    <t>Eintrag nur bei Änderungen</t>
  </si>
  <si>
    <t>Beispiel</t>
  </si>
  <si>
    <t>NE 3</t>
  </si>
  <si>
    <t>4/8</t>
  </si>
  <si>
    <t>Lt Porer querab</t>
  </si>
  <si>
    <t>GS GE</t>
  </si>
  <si>
    <t>Motorstunden:</t>
  </si>
  <si>
    <t>Motorstunden Vortag:</t>
  </si>
  <si>
    <t>0900 Ablegen</t>
  </si>
  <si>
    <t>0900 an</t>
  </si>
  <si>
    <t>Wachplan</t>
  </si>
  <si>
    <t>Tag</t>
  </si>
  <si>
    <t>Wache</t>
  </si>
  <si>
    <t>Backschaft</t>
  </si>
  <si>
    <t>Sündenbock</t>
  </si>
  <si>
    <t>Bordkasse</t>
  </si>
  <si>
    <t>Wasser</t>
  </si>
  <si>
    <t>Beiboot</t>
  </si>
  <si>
    <t>Kühlschrank</t>
  </si>
  <si>
    <t>Luken</t>
  </si>
  <si>
    <t>Strom</t>
  </si>
  <si>
    <t>Abfall</t>
  </si>
  <si>
    <t>Pula/Veruda</t>
  </si>
  <si>
    <t>Kroatien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</si>
</sst>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dd"/>
    <numFmt numFmtId="166" formatCode="0\ &quot;sm&quot;"/>
    <numFmt numFmtId="167" formatCode="0\ &quot;h&quot;"/>
    <numFmt numFmtId="168" formatCode="ddd\ dd/mm"/>
    <numFmt numFmtId="169" formatCode="[$-407]d/\ mmmm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Kabob"/>
      <family val="0"/>
    </font>
    <font>
      <sz val="14"/>
      <name val="Kabob"/>
      <family val="0"/>
    </font>
    <font>
      <sz val="16"/>
      <color indexed="10"/>
      <name val="Kabob"/>
      <family val="0"/>
    </font>
    <font>
      <b/>
      <sz val="10"/>
      <name val="Kabob"/>
      <family val="0"/>
    </font>
    <font>
      <sz val="14"/>
      <color indexed="12"/>
      <name val="Kabob"/>
      <family val="0"/>
    </font>
    <font>
      <sz val="10"/>
      <color indexed="12"/>
      <name val="Kabob"/>
      <family val="0"/>
    </font>
    <font>
      <sz val="16"/>
      <name val="Kabob"/>
      <family val="0"/>
    </font>
    <font>
      <sz val="9"/>
      <color indexed="12"/>
      <name val="Kabob"/>
      <family val="0"/>
    </font>
    <font>
      <sz val="12"/>
      <color indexed="10"/>
      <name val="Kabob"/>
      <family val="0"/>
    </font>
    <font>
      <b/>
      <i/>
      <sz val="22"/>
      <name val="Arial"/>
      <family val="2"/>
    </font>
    <font>
      <i/>
      <sz val="26"/>
      <color indexed="10"/>
      <name val="Algerian"/>
      <family val="5"/>
    </font>
    <font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4" fontId="2" fillId="0" borderId="22" xfId="0" applyNumberFormat="1" applyFont="1" applyBorder="1" applyAlignment="1">
      <alignment vertical="center"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5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68" fontId="13" fillId="0" borderId="25" xfId="0" applyNumberFormat="1" applyFont="1" applyBorder="1" applyAlignment="1">
      <alignment vertical="top" wrapText="1"/>
    </xf>
    <xf numFmtId="0" fontId="13" fillId="0" borderId="26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169" fontId="11" fillId="0" borderId="0" xfId="0" applyNumberFormat="1" applyFont="1" applyAlignment="1">
      <alignment vertical="top"/>
    </xf>
    <xf numFmtId="0" fontId="12" fillId="0" borderId="2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</xdr:row>
      <xdr:rowOff>0</xdr:rowOff>
    </xdr:from>
    <xdr:to>
      <xdr:col>4</xdr:col>
      <xdr:colOff>381000</xdr:colOff>
      <xdr:row>11</xdr:row>
      <xdr:rowOff>247650</xdr:rowOff>
    </xdr:to>
    <xdr:grpSp>
      <xdr:nvGrpSpPr>
        <xdr:cNvPr id="1" name="Gruppieren 6"/>
        <xdr:cNvGrpSpPr>
          <a:grpSpLocks/>
        </xdr:cNvGrpSpPr>
      </xdr:nvGrpSpPr>
      <xdr:grpSpPr>
        <a:xfrm>
          <a:off x="2533650" y="1447800"/>
          <a:ext cx="219075" cy="1276350"/>
          <a:chOff x="2371725" y="1028700"/>
          <a:chExt cx="219075" cy="1276350"/>
        </a:xfrm>
        <a:solidFill>
          <a:srgbClr val="FFFFFF"/>
        </a:solidFill>
      </xdr:grpSpPr>
      <xdr:sp>
        <xdr:nvSpPr>
          <xdr:cNvPr id="2" name="Rechteck 1"/>
          <xdr:cNvSpPr>
            <a:spLocks/>
          </xdr:cNvSpPr>
        </xdr:nvSpPr>
        <xdr:spPr>
          <a:xfrm>
            <a:off x="2371725" y="1028700"/>
            <a:ext cx="219075" cy="21921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hteck 2"/>
          <xdr:cNvSpPr>
            <a:spLocks/>
          </xdr:cNvSpPr>
        </xdr:nvSpPr>
        <xdr:spPr>
          <a:xfrm>
            <a:off x="2371725" y="1285885"/>
            <a:ext cx="219075" cy="21921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hteck 3"/>
          <xdr:cNvSpPr>
            <a:spLocks/>
          </xdr:cNvSpPr>
        </xdr:nvSpPr>
        <xdr:spPr>
          <a:xfrm>
            <a:off x="2371725" y="1552642"/>
            <a:ext cx="219075" cy="21921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hteck 4"/>
          <xdr:cNvSpPr>
            <a:spLocks/>
          </xdr:cNvSpPr>
        </xdr:nvSpPr>
        <xdr:spPr>
          <a:xfrm>
            <a:off x="2371725" y="1819399"/>
            <a:ext cx="219075" cy="21921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hteck 5"/>
          <xdr:cNvSpPr>
            <a:spLocks/>
          </xdr:cNvSpPr>
        </xdr:nvSpPr>
        <xdr:spPr>
          <a:xfrm>
            <a:off x="2371725" y="2085837"/>
            <a:ext cx="219075" cy="219213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14"/>
  <sheetViews>
    <sheetView tabSelected="1" zoomScale="77" zoomScaleNormal="77" zoomScalePageLayoutView="0" workbookViewId="0" topLeftCell="A4">
      <selection activeCell="A4" sqref="A4:A10"/>
    </sheetView>
  </sheetViews>
  <sheetFormatPr defaultColWidth="11.421875" defaultRowHeight="12.75"/>
  <cols>
    <col min="1" max="1" width="23.140625" style="0" customWidth="1"/>
    <col min="2" max="4" width="56.28125" style="0" customWidth="1"/>
    <col min="256" max="16384" width="23.140625" style="0" customWidth="1"/>
  </cols>
  <sheetData>
    <row r="1" spans="1:4" s="39" customFormat="1" ht="59.25" customHeight="1" thickBot="1">
      <c r="A1" s="38" t="s">
        <v>55</v>
      </c>
      <c r="B1" s="49" t="str">
        <f>IF('Check in'!G1="","",'Check in'!G1)</f>
        <v>Kroatien</v>
      </c>
      <c r="C1" s="49"/>
      <c r="D1" s="48">
        <f>IF('Check in'!B1="","",'Check in'!B1)</f>
        <v>41336</v>
      </c>
    </row>
    <row r="2" spans="1:4" ht="32.25" customHeight="1" thickBot="1">
      <c r="A2" s="40" t="s">
        <v>56</v>
      </c>
      <c r="B2" s="41" t="s">
        <v>57</v>
      </c>
      <c r="C2" s="41" t="s">
        <v>58</v>
      </c>
      <c r="D2" s="41" t="s">
        <v>59</v>
      </c>
    </row>
    <row r="3" spans="1:4" ht="56.25" customHeight="1" thickBot="1">
      <c r="A3" s="42">
        <f>IF(D1="","",D1)</f>
        <v>41336</v>
      </c>
      <c r="B3" s="43"/>
      <c r="C3" s="43"/>
      <c r="D3" s="43"/>
    </row>
    <row r="4" spans="1:4" ht="56.25" customHeight="1" thickBot="1">
      <c r="A4" s="42">
        <f>IF(A3+1="","",A3+1)</f>
        <v>41337</v>
      </c>
      <c r="B4" s="43"/>
      <c r="C4" s="43"/>
      <c r="D4" s="43"/>
    </row>
    <row r="5" spans="1:4" ht="56.25" customHeight="1" thickBot="1">
      <c r="A5" s="42">
        <f aca="true" t="shared" si="0" ref="A5:A10">IF(A4+1="","",A4+1)</f>
        <v>41338</v>
      </c>
      <c r="B5" s="43"/>
      <c r="C5" s="43"/>
      <c r="D5" s="43"/>
    </row>
    <row r="6" spans="1:4" ht="56.25" customHeight="1" thickBot="1">
      <c r="A6" s="42">
        <f t="shared" si="0"/>
        <v>41339</v>
      </c>
      <c r="B6" s="43"/>
      <c r="C6" s="43"/>
      <c r="D6" s="43"/>
    </row>
    <row r="7" spans="1:4" ht="56.25" customHeight="1" thickBot="1">
      <c r="A7" s="42">
        <f t="shared" si="0"/>
        <v>41340</v>
      </c>
      <c r="B7" s="43"/>
      <c r="C7" s="43"/>
      <c r="D7" s="43"/>
    </row>
    <row r="8" spans="1:4" ht="56.25" customHeight="1" thickBot="1">
      <c r="A8" s="42">
        <f t="shared" si="0"/>
        <v>41341</v>
      </c>
      <c r="B8" s="43"/>
      <c r="C8" s="43"/>
      <c r="D8" s="43"/>
    </row>
    <row r="9" spans="1:4" ht="56.25" customHeight="1" thickBot="1">
      <c r="A9" s="42">
        <f t="shared" si="0"/>
        <v>41342</v>
      </c>
      <c r="B9" s="43"/>
      <c r="C9" s="43"/>
      <c r="D9" s="43"/>
    </row>
    <row r="10" spans="1:4" ht="56.25" customHeight="1" thickBot="1">
      <c r="A10" s="42">
        <f t="shared" si="0"/>
        <v>41343</v>
      </c>
      <c r="B10" s="43"/>
      <c r="C10" s="43"/>
      <c r="D10" s="43"/>
    </row>
    <row r="11" spans="1:4" ht="25.5">
      <c r="A11" s="46" t="s">
        <v>60</v>
      </c>
      <c r="B11" s="46"/>
      <c r="C11" s="47" t="s">
        <v>61</v>
      </c>
      <c r="D11" s="47" t="s">
        <v>62</v>
      </c>
    </row>
    <row r="12" spans="1:4" ht="25.5">
      <c r="A12" s="46" t="s">
        <v>63</v>
      </c>
      <c r="B12" s="46"/>
      <c r="C12" s="47" t="s">
        <v>64</v>
      </c>
      <c r="D12" s="46"/>
    </row>
    <row r="13" spans="1:4" ht="25.5">
      <c r="A13" s="46" t="s">
        <v>65</v>
      </c>
      <c r="B13" s="46"/>
      <c r="C13" s="47" t="s">
        <v>66</v>
      </c>
      <c r="D13" s="46"/>
    </row>
    <row r="14" ht="18.75" customHeight="1">
      <c r="A14" s="44"/>
    </row>
    <row r="15" ht="18.75" customHeight="1"/>
    <row r="16" ht="18.75" customHeight="1"/>
    <row r="17" ht="18.7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1">
    <mergeCell ref="B1:C1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zoomScale="190" zoomScaleNormal="190" zoomScalePageLayoutView="0" workbookViewId="0" topLeftCell="A1">
      <selection activeCell="G1" sqref="G1"/>
    </sheetView>
  </sheetViews>
  <sheetFormatPr defaultColWidth="11.421875" defaultRowHeight="12.75"/>
  <cols>
    <col min="1" max="1" width="9.7109375" style="1" bestFit="1" customWidth="1"/>
    <col min="2" max="2" width="10.140625" style="1" bestFit="1" customWidth="1"/>
    <col min="3" max="3" width="5.57421875" style="1" bestFit="1" customWidth="1"/>
    <col min="4" max="4" width="10.140625" style="1" bestFit="1" customWidth="1"/>
    <col min="5" max="5" width="9.28125" style="1" bestFit="1" customWidth="1"/>
    <col min="6" max="6" width="6.57421875" style="1" bestFit="1" customWidth="1"/>
    <col min="7" max="7" width="10.00390625" style="1" bestFit="1" customWidth="1"/>
    <col min="8" max="8" width="13.57421875" style="1" customWidth="1"/>
    <col min="9" max="9" width="11.7109375" style="1" customWidth="1"/>
    <col min="10" max="10" width="7.421875" style="1" bestFit="1" customWidth="1"/>
    <col min="11" max="11" width="18.00390625" style="1" customWidth="1"/>
    <col min="12" max="16384" width="11.421875" style="1" customWidth="1"/>
  </cols>
  <sheetData>
    <row r="1" spans="1:11" ht="12.75">
      <c r="A1" s="13" t="s">
        <v>36</v>
      </c>
      <c r="B1" s="45">
        <v>41336</v>
      </c>
      <c r="C1" s="13" t="s">
        <v>30</v>
      </c>
      <c r="D1" s="45">
        <v>41348</v>
      </c>
      <c r="E1" s="13"/>
      <c r="F1" s="13" t="s">
        <v>12</v>
      </c>
      <c r="G1" s="13" t="s">
        <v>68</v>
      </c>
      <c r="H1" s="13"/>
      <c r="I1" s="23">
        <f>B1</f>
        <v>41336</v>
      </c>
      <c r="J1" s="13"/>
      <c r="K1" s="13" t="s">
        <v>13</v>
      </c>
    </row>
    <row r="2" ht="7.5" customHeight="1" thickBot="1"/>
    <row r="3" spans="1:11" s="9" customFormat="1" ht="25.5" customHeight="1" thickBot="1">
      <c r="A3" s="50" t="s">
        <v>0</v>
      </c>
      <c r="B3" s="51"/>
      <c r="C3" s="51"/>
      <c r="D3" s="19" t="s">
        <v>14</v>
      </c>
      <c r="E3" s="27" t="s">
        <v>67</v>
      </c>
      <c r="F3" s="18"/>
      <c r="G3" s="20"/>
      <c r="H3" s="19"/>
      <c r="I3" s="20"/>
      <c r="J3" s="19" t="s">
        <v>7</v>
      </c>
      <c r="K3" s="21">
        <f>IF(B1="","",B1)</f>
        <v>41336</v>
      </c>
    </row>
    <row r="4" ht="13.5" thickBot="1"/>
    <row r="5" spans="5:11" ht="21.75" customHeight="1" thickBot="1">
      <c r="E5" s="19" t="s">
        <v>38</v>
      </c>
      <c r="F5" s="19"/>
      <c r="G5" s="19" t="s">
        <v>39</v>
      </c>
      <c r="H5" s="31" t="s">
        <v>40</v>
      </c>
      <c r="I5" s="31" t="s">
        <v>43</v>
      </c>
      <c r="J5" s="31"/>
      <c r="K5" s="31"/>
    </row>
    <row r="6" spans="5:8" ht="12.75">
      <c r="E6" s="29"/>
      <c r="F6" s="29"/>
      <c r="G6" s="29"/>
      <c r="H6" s="29">
        <f>IF(E6="","",G6-E6)</f>
      </c>
    </row>
    <row r="7" spans="1:8" ht="20.25">
      <c r="A7" s="22" t="s">
        <v>25</v>
      </c>
      <c r="E7" s="30"/>
      <c r="F7" s="30"/>
      <c r="G7" s="30"/>
      <c r="H7" s="30">
        <f>IF(E7="","",G7-E7)</f>
      </c>
    </row>
    <row r="8" ht="20.25">
      <c r="A8" s="22" t="s">
        <v>26</v>
      </c>
    </row>
    <row r="9" ht="20.25">
      <c r="A9" s="22" t="s">
        <v>31</v>
      </c>
    </row>
    <row r="10" ht="20.25">
      <c r="A10" s="22" t="s">
        <v>32</v>
      </c>
    </row>
    <row r="11" spans="1:5" ht="20.25">
      <c r="A11" s="22" t="s">
        <v>33</v>
      </c>
      <c r="E11" s="1" t="s">
        <v>41</v>
      </c>
    </row>
    <row r="12" ht="20.25">
      <c r="A12" s="22" t="s">
        <v>34</v>
      </c>
    </row>
    <row r="13" ht="20.25">
      <c r="A13" s="22" t="s">
        <v>35</v>
      </c>
    </row>
    <row r="14" ht="20.25">
      <c r="A14" s="22"/>
    </row>
    <row r="15" ht="20.25">
      <c r="A15" s="22"/>
    </row>
    <row r="16" ht="20.25">
      <c r="A16" s="22"/>
    </row>
    <row r="17" ht="20.25">
      <c r="A17" s="22"/>
    </row>
    <row r="18" ht="20.25">
      <c r="A18" s="22"/>
    </row>
  </sheetData>
  <sheetProtection/>
  <mergeCells count="1">
    <mergeCell ref="A3: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12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1" bestFit="1" customWidth="1"/>
    <col min="2" max="2" width="9.8515625" style="1" bestFit="1" customWidth="1"/>
    <col min="3" max="3" width="5.57421875" style="1" bestFit="1" customWidth="1"/>
    <col min="4" max="4" width="9.8515625" style="1" bestFit="1" customWidth="1"/>
    <col min="5" max="5" width="10.7109375" style="1" bestFit="1" customWidth="1"/>
    <col min="6" max="6" width="6.57421875" style="1" bestFit="1" customWidth="1"/>
    <col min="7" max="7" width="10.00390625" style="1" bestFit="1" customWidth="1"/>
    <col min="8" max="8" width="13.57421875" style="1" customWidth="1"/>
    <col min="9" max="9" width="11.7109375" style="1" customWidth="1"/>
    <col min="10" max="10" width="7.421875" style="1" bestFit="1" customWidth="1"/>
    <col min="11" max="11" width="18.00390625" style="1" customWidth="1"/>
    <col min="12" max="16384" width="11.421875" style="1" customWidth="1"/>
  </cols>
  <sheetData>
    <row r="1" spans="1:11" ht="12.75">
      <c r="A1" s="24" t="str">
        <f>'Check in'!A1</f>
        <v>Reise vom</v>
      </c>
      <c r="B1" s="25">
        <f>'Check in'!B1</f>
        <v>41336</v>
      </c>
      <c r="C1" s="24" t="str">
        <f>'Check in'!C1</f>
        <v>bis</v>
      </c>
      <c r="D1" s="25">
        <f>'Check in'!D1</f>
        <v>41348</v>
      </c>
      <c r="E1" s="13"/>
      <c r="F1" s="13" t="s">
        <v>12</v>
      </c>
      <c r="G1" s="13" t="str">
        <f>'Check in'!G1</f>
        <v>Kroatien</v>
      </c>
      <c r="H1" s="13"/>
      <c r="I1" s="23">
        <f>K3</f>
        <v>41336</v>
      </c>
      <c r="J1" s="13"/>
      <c r="K1" s="13" t="s">
        <v>13</v>
      </c>
    </row>
    <row r="2" ht="7.5" customHeight="1" thickBot="1"/>
    <row r="3" spans="1:11" s="9" customFormat="1" ht="25.5" customHeight="1" thickBot="1">
      <c r="A3" s="50" t="s">
        <v>0</v>
      </c>
      <c r="B3" s="51"/>
      <c r="C3" s="51"/>
      <c r="D3" s="10" t="s">
        <v>14</v>
      </c>
      <c r="E3" s="28" t="s">
        <v>67</v>
      </c>
      <c r="F3" s="6"/>
      <c r="G3" s="7"/>
      <c r="H3" s="10" t="s">
        <v>15</v>
      </c>
      <c r="I3" s="7"/>
      <c r="J3" s="10" t="s">
        <v>7</v>
      </c>
      <c r="K3" s="8">
        <f>B1+RIGHT(K1,2)-1</f>
        <v>41336</v>
      </c>
    </row>
    <row r="4" spans="1:11" s="9" customFormat="1" ht="25.5" customHeight="1" thickBot="1">
      <c r="A4" s="26" t="s">
        <v>37</v>
      </c>
      <c r="B4" s="18"/>
      <c r="C4" s="18"/>
      <c r="D4" s="10"/>
      <c r="E4" s="6"/>
      <c r="F4" s="6"/>
      <c r="G4" s="7"/>
      <c r="H4" s="10"/>
      <c r="I4" s="7"/>
      <c r="J4" s="10"/>
      <c r="K4" s="8"/>
    </row>
    <row r="5" spans="1:11" s="9" customFormat="1" ht="14.25" customHeight="1" thickBot="1">
      <c r="A5" s="52" t="s">
        <v>44</v>
      </c>
      <c r="B5" s="53"/>
      <c r="C5" s="53"/>
      <c r="D5" s="53"/>
      <c r="E5" s="53"/>
      <c r="F5" s="53"/>
      <c r="G5" s="53"/>
      <c r="H5" s="52" t="s">
        <v>45</v>
      </c>
      <c r="I5" s="53"/>
      <c r="J5" s="53"/>
      <c r="K5" s="34"/>
    </row>
    <row r="6" spans="1:11" s="17" customFormat="1" ht="18.75" thickBot="1">
      <c r="A6" s="14" t="s">
        <v>1</v>
      </c>
      <c r="B6" s="15" t="s">
        <v>2</v>
      </c>
      <c r="C6" s="15" t="s">
        <v>3</v>
      </c>
      <c r="D6" s="15" t="s">
        <v>16</v>
      </c>
      <c r="E6" s="15" t="s">
        <v>4</v>
      </c>
      <c r="F6" s="15" t="s">
        <v>5</v>
      </c>
      <c r="G6" s="15" t="s">
        <v>6</v>
      </c>
      <c r="H6" s="15" t="s">
        <v>11</v>
      </c>
      <c r="I6" s="15" t="s">
        <v>8</v>
      </c>
      <c r="J6" s="15" t="s">
        <v>9</v>
      </c>
      <c r="K6" s="16" t="s">
        <v>10</v>
      </c>
    </row>
    <row r="7" spans="1:11" s="37" customFormat="1" ht="17.25" customHeight="1">
      <c r="A7" s="33" t="s">
        <v>46</v>
      </c>
      <c r="B7" s="35" t="s">
        <v>47</v>
      </c>
      <c r="C7" s="35">
        <v>2</v>
      </c>
      <c r="D7" s="35">
        <v>1010</v>
      </c>
      <c r="E7" s="35" t="s">
        <v>48</v>
      </c>
      <c r="F7" s="35">
        <v>330</v>
      </c>
      <c r="G7" s="35">
        <v>3</v>
      </c>
      <c r="H7" s="35" t="s">
        <v>49</v>
      </c>
      <c r="I7" s="35" t="s">
        <v>54</v>
      </c>
      <c r="J7" s="35" t="s">
        <v>50</v>
      </c>
      <c r="K7" s="36" t="s">
        <v>53</v>
      </c>
    </row>
    <row r="8" spans="1:11" ht="17.25" customHeight="1">
      <c r="A8" s="11">
        <v>600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17.25" customHeight="1">
      <c r="A9" s="11">
        <v>800</v>
      </c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7.25" customHeight="1">
      <c r="A10" s="11">
        <v>900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7.25" customHeight="1">
      <c r="A11" s="11">
        <v>1000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7.25" customHeight="1">
      <c r="A12" s="11">
        <v>1100</v>
      </c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 ht="17.25" customHeight="1">
      <c r="A13" s="11">
        <v>1200</v>
      </c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17.25" customHeight="1">
      <c r="A14" s="11">
        <v>1300</v>
      </c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7.25" customHeight="1">
      <c r="A15" s="11">
        <v>1400</v>
      </c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7.25" customHeight="1">
      <c r="A16" s="11">
        <v>1500</v>
      </c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7.25" customHeight="1">
      <c r="A17" s="11">
        <v>1600</v>
      </c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7.25" customHeight="1">
      <c r="A18" s="11">
        <v>1700</v>
      </c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7.25" customHeight="1">
      <c r="A19" s="11">
        <v>1800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7.25" customHeight="1">
      <c r="A20" s="11">
        <v>1900</v>
      </c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7.25" customHeight="1">
      <c r="A21" s="11">
        <v>2000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7.25" customHeight="1" thickBot="1">
      <c r="A22" s="12">
        <v>2200</v>
      </c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0" ht="12.75">
      <c r="A23" s="1" t="s">
        <v>27</v>
      </c>
      <c r="E23" s="1" t="s">
        <v>18</v>
      </c>
      <c r="H23" s="1" t="s">
        <v>21</v>
      </c>
      <c r="J23" s="1" t="s">
        <v>24</v>
      </c>
    </row>
    <row r="24" spans="1:10" ht="12.75">
      <c r="A24" s="1" t="s">
        <v>28</v>
      </c>
      <c r="C24" s="32"/>
      <c r="E24" s="1" t="s">
        <v>19</v>
      </c>
      <c r="H24" s="1" t="s">
        <v>22</v>
      </c>
      <c r="I24" s="32"/>
      <c r="J24" s="1" t="s">
        <v>29</v>
      </c>
    </row>
    <row r="25" spans="1:10" ht="12.75">
      <c r="A25" s="1" t="s">
        <v>51</v>
      </c>
      <c r="C25" s="32"/>
      <c r="E25" s="1" t="s">
        <v>20</v>
      </c>
      <c r="H25" s="1" t="s">
        <v>23</v>
      </c>
      <c r="I25" s="32"/>
      <c r="J25" s="1" t="s">
        <v>17</v>
      </c>
    </row>
    <row r="26" spans="1:10" ht="12.75">
      <c r="A26" s="1" t="s">
        <v>52</v>
      </c>
      <c r="C26" s="32"/>
      <c r="I26" s="32"/>
      <c r="J26" s="1" t="s">
        <v>42</v>
      </c>
    </row>
  </sheetData>
  <sheetProtection/>
  <mergeCells count="3">
    <mergeCell ref="A3:C3"/>
    <mergeCell ref="A5:G5"/>
    <mergeCell ref="H5:J5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landscape" paperSize="9" scale="12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Elisabeth</cp:lastModifiedBy>
  <cp:lastPrinted>2013-06-05T11:17:14Z</cp:lastPrinted>
  <dcterms:created xsi:type="dcterms:W3CDTF">2003-07-03T15:51:48Z</dcterms:created>
  <dcterms:modified xsi:type="dcterms:W3CDTF">2017-10-06T05:45:40Z</dcterms:modified>
  <cp:category/>
  <cp:version/>
  <cp:contentType/>
  <cp:contentStatus/>
</cp:coreProperties>
</file>